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G24" s="1"/>
  <c r="G23"/>
  <c r="G32"/>
  <c r="G43" s="1"/>
  <c r="G42"/>
  <c r="G51"/>
  <c r="G62" s="1"/>
  <c r="G61"/>
  <c r="G70"/>
  <c r="G81" s="1"/>
  <c r="G80"/>
  <c r="G89"/>
  <c r="G100" s="1"/>
  <c r="G99"/>
  <c r="G108"/>
  <c r="G118"/>
  <c r="G127"/>
  <c r="G138" s="1"/>
  <c r="G137"/>
  <c r="G146"/>
  <c r="G156"/>
  <c r="G165"/>
  <c r="G175"/>
  <c r="G176"/>
  <c r="G184"/>
  <c r="G194"/>
  <c r="G195"/>
  <c r="F184"/>
  <c r="H184"/>
  <c r="I184"/>
  <c r="J184"/>
  <c r="L184"/>
  <c r="G157" l="1"/>
  <c r="G119"/>
  <c r="G196"/>
  <c r="B195"/>
  <c r="A195"/>
  <c r="L194"/>
  <c r="L195" s="1"/>
  <c r="J194"/>
  <c r="I194"/>
  <c r="I195" s="1"/>
  <c r="H194"/>
  <c r="H195" s="1"/>
  <c r="F194"/>
  <c r="F195" s="1"/>
  <c r="B185"/>
  <c r="A185"/>
  <c r="B176"/>
  <c r="A176"/>
  <c r="L175"/>
  <c r="J175"/>
  <c r="I175"/>
  <c r="H175"/>
  <c r="F175"/>
  <c r="B166"/>
  <c r="A166"/>
  <c r="L165"/>
  <c r="J165"/>
  <c r="I165"/>
  <c r="H165"/>
  <c r="F165"/>
  <c r="B157"/>
  <c r="A157"/>
  <c r="L156"/>
  <c r="J156"/>
  <c r="I156"/>
  <c r="H156"/>
  <c r="F156"/>
  <c r="B147"/>
  <c r="A147"/>
  <c r="L146"/>
  <c r="J146"/>
  <c r="I146"/>
  <c r="H146"/>
  <c r="F146"/>
  <c r="B138"/>
  <c r="A138"/>
  <c r="L137"/>
  <c r="J137"/>
  <c r="I137"/>
  <c r="H137"/>
  <c r="F137"/>
  <c r="B128"/>
  <c r="A128"/>
  <c r="L127"/>
  <c r="J127"/>
  <c r="I127"/>
  <c r="H127"/>
  <c r="F127"/>
  <c r="B119"/>
  <c r="A119"/>
  <c r="L118"/>
  <c r="J118"/>
  <c r="I118"/>
  <c r="H118"/>
  <c r="F118"/>
  <c r="B109"/>
  <c r="A109"/>
  <c r="L108"/>
  <c r="J108"/>
  <c r="I108"/>
  <c r="H108"/>
  <c r="F108"/>
  <c r="B100"/>
  <c r="A100"/>
  <c r="L99"/>
  <c r="J99"/>
  <c r="I99"/>
  <c r="H99"/>
  <c r="F99"/>
  <c r="B90"/>
  <c r="A90"/>
  <c r="L89"/>
  <c r="J89"/>
  <c r="I89"/>
  <c r="H89"/>
  <c r="F89"/>
  <c r="B81"/>
  <c r="A81"/>
  <c r="L80"/>
  <c r="J80"/>
  <c r="I80"/>
  <c r="H80"/>
  <c r="F80"/>
  <c r="B71"/>
  <c r="A71"/>
  <c r="L70"/>
  <c r="J70"/>
  <c r="I70"/>
  <c r="H70"/>
  <c r="F70"/>
  <c r="B62"/>
  <c r="A62"/>
  <c r="L61"/>
  <c r="J61"/>
  <c r="I61"/>
  <c r="H61"/>
  <c r="F61"/>
  <c r="B52"/>
  <c r="A52"/>
  <c r="L51"/>
  <c r="J51"/>
  <c r="H51"/>
  <c r="F51"/>
  <c r="B43"/>
  <c r="A43"/>
  <c r="L42"/>
  <c r="J42"/>
  <c r="I42"/>
  <c r="H42"/>
  <c r="F42"/>
  <c r="B33"/>
  <c r="A33"/>
  <c r="L32"/>
  <c r="J32"/>
  <c r="I32"/>
  <c r="H32"/>
  <c r="F32"/>
  <c r="B24"/>
  <c r="A24"/>
  <c r="L23"/>
  <c r="J23"/>
  <c r="I23"/>
  <c r="H23"/>
  <c r="F23"/>
  <c r="B14"/>
  <c r="A14"/>
  <c r="L13"/>
  <c r="J13"/>
  <c r="I13"/>
  <c r="H13"/>
  <c r="F13"/>
  <c r="F119" l="1"/>
  <c r="L176"/>
  <c r="I119"/>
  <c r="F176"/>
  <c r="L157"/>
  <c r="F157"/>
  <c r="I100"/>
  <c r="J195"/>
  <c r="J176"/>
  <c r="I176"/>
  <c r="H176"/>
  <c r="J157"/>
  <c r="J138"/>
  <c r="J62"/>
  <c r="H157"/>
  <c r="I157"/>
  <c r="H100"/>
  <c r="L100"/>
  <c r="H81"/>
  <c r="I81"/>
  <c r="J81"/>
  <c r="H138"/>
  <c r="I138"/>
  <c r="L119"/>
  <c r="I62"/>
  <c r="L62"/>
  <c r="F138"/>
  <c r="F100"/>
  <c r="F81"/>
  <c r="F62"/>
  <c r="L138"/>
  <c r="L81"/>
  <c r="L43"/>
  <c r="L24"/>
  <c r="J119"/>
  <c r="H119"/>
  <c r="J100"/>
  <c r="H62"/>
  <c r="H43"/>
  <c r="I43"/>
  <c r="F43"/>
  <c r="J43"/>
  <c r="F24"/>
  <c r="I24"/>
  <c r="H24"/>
  <c r="J24"/>
  <c r="F196" l="1"/>
  <c r="L196"/>
  <c r="H196"/>
  <c r="I196"/>
  <c r="J196"/>
</calcChain>
</file>

<file path=xl/sharedStrings.xml><?xml version="1.0" encoding="utf-8"?>
<sst xmlns="http://schemas.openxmlformats.org/spreadsheetml/2006/main" count="228" uniqueCount="81">
  <si>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</si>
  <si>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</si>
  <si>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</si>
  <si>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</si>
  <si>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</si>
  <si>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</si>
  <si>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</si>
  <si>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</si>
  <si>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</si>
  <si>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</si>
  <si>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</si>
  <si>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</si>
  <si>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</si>
  <si>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</si>
  <si>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</si>
  <si>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</si>
  <si>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</si>
  <si>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</si>
  <si>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</si>
  <si>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</si>
  <si>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</si>
  <si>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</si>
  <si>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</si>
  <si>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</si>
  <si>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</si>
  <si>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</si>
  <si>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</si>
  <si>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</si>
  <si>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</si>
  <si>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</si>
  <si>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</si>
  <si>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</si>
  <si>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</si>
  <si>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</si>
  <si>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</si>
  <si>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</si>
  <si>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</si>
  <si>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</si>
  <si>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</si>
  <si>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апельсин</t>
  </si>
  <si>
    <t>помидор свежий</t>
  </si>
  <si>
    <t>сок</t>
  </si>
  <si>
    <t>рис отварной</t>
  </si>
  <si>
    <t>котлета рыбная</t>
  </si>
  <si>
    <t>пюре картофельное</t>
  </si>
  <si>
    <t>яблоко</t>
  </si>
  <si>
    <t>котлета мясная</t>
  </si>
  <si>
    <t>компот из сухофруктов</t>
  </si>
  <si>
    <t>тефтели мясные</t>
  </si>
  <si>
    <t>директор</t>
  </si>
  <si>
    <t>МБОУ "Бабаевская оош №3"</t>
  </si>
  <si>
    <t xml:space="preserve">Конанова А.М. </t>
  </si>
  <si>
    <t>жаркое по-домашнему</t>
  </si>
  <si>
    <t>каша вязкая молочная из риса с маслом</t>
  </si>
  <si>
    <t xml:space="preserve">хлеб </t>
  </si>
  <si>
    <t>хлеб пшеничный</t>
  </si>
  <si>
    <t>прочее</t>
  </si>
  <si>
    <t>бутерброд с сыром</t>
  </si>
  <si>
    <t>овощи свежие (огурец)</t>
  </si>
  <si>
    <t>каша гречневая рассыпчатая</t>
  </si>
  <si>
    <t>чай с сахаром</t>
  </si>
  <si>
    <t>хлеб ржаной</t>
  </si>
  <si>
    <t>закуска из белокочанной капусты с морковью</t>
  </si>
  <si>
    <t>мандарин</t>
  </si>
  <si>
    <t>чай с сахаром и  лимоном</t>
  </si>
  <si>
    <t>булочка школьная</t>
  </si>
  <si>
    <t>овощи свежие (помидор)</t>
  </si>
  <si>
    <t>булочка "Веснушка"</t>
  </si>
  <si>
    <t>макароны отварные с сыром</t>
  </si>
  <si>
    <t>булочка творожная</t>
  </si>
  <si>
    <t>каша жидкая молочная из пшенной крупы</t>
  </si>
  <si>
    <t>какао на сгущеном молоке</t>
  </si>
  <si>
    <t>сдоба обыкновенная</t>
  </si>
  <si>
    <t>котлета рубленная из птицы</t>
  </si>
  <si>
    <t>птица тушеная в соусе</t>
  </si>
  <si>
    <t>макароны отварные с маслом</t>
  </si>
  <si>
    <t>булочка дорожная</t>
  </si>
  <si>
    <t>плов из птицы</t>
  </si>
  <si>
    <t>фрукт</t>
  </si>
  <si>
    <t xml:space="preserve">закуска </t>
  </si>
  <si>
    <t>свекла отварная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</si>
</sst>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50</v>
      </c>
      <c r="D1" s="56"/>
      <c r="E1" s="56"/>
      <c r="F1" s="12" t="s">
        <v>16</v>
      </c>
      <c r="G1" s="2" t="s">
        <v>17</v>
      </c>
      <c r="H1" s="57" t="s">
        <v>49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51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52" t="s">
        <v>21</v>
      </c>
      <c r="E15" s="51" t="s">
        <v>53</v>
      </c>
      <c r="F15" s="43">
        <v>260</v>
      </c>
      <c r="G15" s="43">
        <v>8.9499999999999993</v>
      </c>
      <c r="H15" s="43">
        <v>11.67</v>
      </c>
      <c r="I15" s="43">
        <v>62.36</v>
      </c>
      <c r="J15" s="43">
        <v>328.57</v>
      </c>
      <c r="K15" s="44">
        <v>173</v>
      </c>
      <c r="L15" s="43">
        <v>25</v>
      </c>
    </row>
    <row r="16" spans="1:12" ht="15">
      <c r="A16" s="23"/>
      <c r="B16" s="15"/>
      <c r="C16" s="11"/>
      <c r="D16" s="7" t="s">
        <v>30</v>
      </c>
      <c r="E16" s="42" t="s">
        <v>71</v>
      </c>
      <c r="F16" s="43">
        <v>200</v>
      </c>
      <c r="G16" s="43">
        <v>4.1900000000000004</v>
      </c>
      <c r="H16" s="43">
        <v>4.33</v>
      </c>
      <c r="I16" s="43">
        <v>25.45</v>
      </c>
      <c r="J16" s="43">
        <v>157.6</v>
      </c>
      <c r="K16" s="44">
        <v>383</v>
      </c>
      <c r="L16" s="43">
        <v>7</v>
      </c>
    </row>
    <row r="17" spans="1:12" ht="15">
      <c r="A17" s="23"/>
      <c r="B17" s="15"/>
      <c r="C17" s="11"/>
      <c r="D17" s="52" t="s">
        <v>54</v>
      </c>
      <c r="E17" s="51" t="s">
        <v>55</v>
      </c>
      <c r="F17" s="43">
        <v>30</v>
      </c>
      <c r="G17" s="43">
        <v>2.37</v>
      </c>
      <c r="H17" s="43">
        <v>0.3</v>
      </c>
      <c r="I17" s="43">
        <v>14.49</v>
      </c>
      <c r="J17" s="43">
        <v>70.14</v>
      </c>
      <c r="K17" s="44"/>
      <c r="L17" s="43">
        <v>5</v>
      </c>
    </row>
    <row r="18" spans="1:12" ht="15">
      <c r="A18" s="23"/>
      <c r="B18" s="15"/>
      <c r="C18" s="11"/>
      <c r="D18" s="7" t="s">
        <v>56</v>
      </c>
      <c r="E18" s="42" t="s">
        <v>57</v>
      </c>
      <c r="F18" s="43">
        <v>55</v>
      </c>
      <c r="G18" s="43">
        <v>6.9</v>
      </c>
      <c r="H18" s="43">
        <v>8.77</v>
      </c>
      <c r="I18" s="43">
        <v>14.83</v>
      </c>
      <c r="J18" s="43">
        <v>171.5</v>
      </c>
      <c r="K18" s="44">
        <v>3</v>
      </c>
      <c r="L18" s="43">
        <v>25</v>
      </c>
    </row>
    <row r="19" spans="1:12" ht="15">
      <c r="A19" s="23"/>
      <c r="B19" s="15"/>
      <c r="C19" s="11"/>
      <c r="D19" s="7" t="s">
        <v>30</v>
      </c>
      <c r="E19" s="42" t="s">
        <v>41</v>
      </c>
      <c r="F19" s="43">
        <v>200</v>
      </c>
      <c r="G19" s="43">
        <v>1</v>
      </c>
      <c r="H19" s="43">
        <v>0.2</v>
      </c>
      <c r="I19" s="43">
        <v>0.6</v>
      </c>
      <c r="J19" s="43">
        <v>86.6</v>
      </c>
      <c r="K19" s="44">
        <v>389</v>
      </c>
      <c r="L19" s="43">
        <v>20</v>
      </c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23.410000000000004</v>
      </c>
      <c r="H23" s="19">
        <f t="shared" si="2"/>
        <v>25.27</v>
      </c>
      <c r="I23" s="19">
        <f t="shared" si="2"/>
        <v>117.72999999999999</v>
      </c>
      <c r="J23" s="19">
        <f t="shared" si="2"/>
        <v>814.41</v>
      </c>
      <c r="K23" s="25"/>
      <c r="L23" s="19">
        <f t="shared" ref="L23" si="3">SUM(L14:L22)</f>
        <v>82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745</v>
      </c>
      <c r="G24" s="32">
        <f t="shared" ref="G24:J24" si="4">G13+G23</f>
        <v>23.410000000000004</v>
      </c>
      <c r="H24" s="32">
        <f t="shared" si="4"/>
        <v>25.27</v>
      </c>
      <c r="I24" s="32">
        <f t="shared" si="4"/>
        <v>117.72999999999999</v>
      </c>
      <c r="J24" s="32">
        <f t="shared" si="4"/>
        <v>814.41</v>
      </c>
      <c r="K24" s="32"/>
      <c r="L24" s="32">
        <f t="shared" ref="L24" si="5">L13+L23</f>
        <v>82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58</v>
      </c>
      <c r="F33" s="43">
        <v>100</v>
      </c>
      <c r="G33" s="43">
        <v>0.72</v>
      </c>
      <c r="H33" s="43">
        <v>0.1</v>
      </c>
      <c r="I33" s="43">
        <v>1.9</v>
      </c>
      <c r="J33" s="43">
        <v>12</v>
      </c>
      <c r="K33" s="44">
        <v>71</v>
      </c>
      <c r="L33" s="43">
        <v>30</v>
      </c>
    </row>
    <row r="34" spans="1:12" ht="1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52" t="s">
        <v>29</v>
      </c>
      <c r="E35" s="51" t="s">
        <v>59</v>
      </c>
      <c r="F35" s="43">
        <v>200</v>
      </c>
      <c r="G35" s="43">
        <v>11.87</v>
      </c>
      <c r="H35" s="43">
        <v>5.47</v>
      </c>
      <c r="I35" s="43">
        <v>53.12</v>
      </c>
      <c r="J35" s="43">
        <v>309.14999999999998</v>
      </c>
      <c r="K35" s="44">
        <v>302</v>
      </c>
      <c r="L35" s="43">
        <v>20</v>
      </c>
    </row>
    <row r="36" spans="1:12" ht="15">
      <c r="A36" s="14"/>
      <c r="B36" s="15"/>
      <c r="C36" s="11"/>
      <c r="D36" s="52" t="s">
        <v>28</v>
      </c>
      <c r="E36" s="51" t="s">
        <v>46</v>
      </c>
      <c r="F36" s="43">
        <v>100</v>
      </c>
      <c r="G36" s="43">
        <v>9.6</v>
      </c>
      <c r="H36" s="43">
        <v>17.59</v>
      </c>
      <c r="I36" s="43">
        <v>9.1</v>
      </c>
      <c r="J36" s="43">
        <v>193.6</v>
      </c>
      <c r="K36" s="44">
        <v>268</v>
      </c>
      <c r="L36" s="43">
        <v>60</v>
      </c>
    </row>
    <row r="37" spans="1:12" ht="15">
      <c r="A37" s="14"/>
      <c r="B37" s="15"/>
      <c r="C37" s="11"/>
      <c r="D37" s="7" t="s">
        <v>30</v>
      </c>
      <c r="E37" s="51" t="s">
        <v>60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>
        <v>376</v>
      </c>
      <c r="L37" s="43">
        <v>4</v>
      </c>
    </row>
    <row r="38" spans="1:12" ht="15">
      <c r="A38" s="14"/>
      <c r="B38" s="15"/>
      <c r="C38" s="11"/>
      <c r="D38" s="7" t="s">
        <v>24</v>
      </c>
      <c r="E38" s="51" t="s">
        <v>45</v>
      </c>
      <c r="F38" s="43">
        <v>150</v>
      </c>
      <c r="G38" s="43">
        <v>0.6</v>
      </c>
      <c r="H38" s="43">
        <v>0.6</v>
      </c>
      <c r="I38" s="43">
        <v>14.7</v>
      </c>
      <c r="J38" s="43">
        <v>66.599999999999994</v>
      </c>
      <c r="K38" s="44">
        <v>338</v>
      </c>
      <c r="L38" s="43">
        <v>20</v>
      </c>
    </row>
    <row r="39" spans="1:12" ht="15">
      <c r="A39" s="14"/>
      <c r="B39" s="15"/>
      <c r="C39" s="11"/>
      <c r="D39" s="7" t="s">
        <v>32</v>
      </c>
      <c r="E39" s="42" t="s">
        <v>61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/>
      <c r="L39" s="43">
        <v>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24.54</v>
      </c>
      <c r="H42" s="19">
        <f t="shared" ref="H42" si="11">SUM(H33:H41)</f>
        <v>24.11</v>
      </c>
      <c r="I42" s="19">
        <f t="shared" ref="I42" si="12">SUM(I33:I41)</f>
        <v>108.63999999999999</v>
      </c>
      <c r="J42" s="19">
        <f t="shared" ref="J42:L42" si="13">SUM(J33:J41)</f>
        <v>710.32</v>
      </c>
      <c r="K42" s="25"/>
      <c r="L42" s="19">
        <f t="shared" si="13"/>
        <v>138</v>
      </c>
    </row>
    <row r="43" spans="1:12" ht="15.75" customHeight="1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780</v>
      </c>
      <c r="G43" s="32">
        <f t="shared" ref="G43" si="14">G32+G42</f>
        <v>24.54</v>
      </c>
      <c r="H43" s="32">
        <f t="shared" ref="H43" si="15">H32+H42</f>
        <v>24.11</v>
      </c>
      <c r="I43" s="32">
        <f t="shared" ref="I43" si="16">I32+I42</f>
        <v>108.63999999999999</v>
      </c>
      <c r="J43" s="32">
        <f t="shared" ref="J43:L43" si="17">J32+J42</f>
        <v>710.32</v>
      </c>
      <c r="K43" s="32"/>
      <c r="L43" s="32">
        <f t="shared" si="17"/>
        <v>138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/>
      <c r="J51" s="19">
        <f t="shared" ref="J51:L51" si="20">SUM(J44:J50)</f>
        <v>0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62</v>
      </c>
      <c r="F52" s="43">
        <v>100</v>
      </c>
      <c r="G52" s="43">
        <v>1.33</v>
      </c>
      <c r="H52" s="43">
        <v>6.08</v>
      </c>
      <c r="I52" s="43">
        <v>8.52</v>
      </c>
      <c r="J52" s="43">
        <v>94.12</v>
      </c>
      <c r="K52" s="44">
        <v>45</v>
      </c>
      <c r="L52" s="43">
        <v>10</v>
      </c>
    </row>
    <row r="53" spans="1:12" ht="3" customHeight="1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>
        <v>30</v>
      </c>
    </row>
    <row r="54" spans="1:12" ht="15">
      <c r="A54" s="23"/>
      <c r="B54" s="15"/>
      <c r="C54" s="11"/>
      <c r="D54" s="7" t="s">
        <v>27</v>
      </c>
      <c r="E54" s="51" t="s">
        <v>52</v>
      </c>
      <c r="F54" s="43">
        <v>225</v>
      </c>
      <c r="G54" s="43">
        <v>17.2</v>
      </c>
      <c r="H54" s="43">
        <v>17.489999999999998</v>
      </c>
      <c r="I54" s="43">
        <v>29.48</v>
      </c>
      <c r="J54" s="43">
        <v>332.4</v>
      </c>
      <c r="K54" s="44">
        <v>259</v>
      </c>
      <c r="L54" s="43">
        <v>30</v>
      </c>
    </row>
    <row r="55" spans="1:12" ht="15">
      <c r="A55" s="23"/>
      <c r="B55" s="15"/>
      <c r="C55" s="11"/>
      <c r="D55" s="7" t="s">
        <v>24</v>
      </c>
      <c r="E55" s="42" t="s">
        <v>63</v>
      </c>
      <c r="F55" s="43">
        <v>100</v>
      </c>
      <c r="G55" s="43">
        <v>0.4</v>
      </c>
      <c r="H55" s="43"/>
      <c r="I55" s="43">
        <v>13.2</v>
      </c>
      <c r="J55" s="43">
        <v>55</v>
      </c>
      <c r="K55" s="44">
        <v>341</v>
      </c>
      <c r="L55" s="43">
        <v>20</v>
      </c>
    </row>
    <row r="56" spans="1:12" ht="15">
      <c r="A56" s="23"/>
      <c r="B56" s="15"/>
      <c r="C56" s="11"/>
      <c r="D56" s="7" t="s">
        <v>30</v>
      </c>
      <c r="E56" s="51" t="s">
        <v>64</v>
      </c>
      <c r="F56" s="43">
        <v>208</v>
      </c>
      <c r="G56" s="43">
        <v>0.13</v>
      </c>
      <c r="H56" s="43">
        <v>0.02</v>
      </c>
      <c r="I56" s="43">
        <v>15</v>
      </c>
      <c r="J56" s="43">
        <v>62</v>
      </c>
      <c r="K56" s="44">
        <v>376</v>
      </c>
      <c r="L56" s="43">
        <v>5</v>
      </c>
    </row>
    <row r="57" spans="1:12" ht="15">
      <c r="A57" s="23"/>
      <c r="B57" s="15"/>
      <c r="C57" s="11"/>
      <c r="D57" s="7" t="s">
        <v>31</v>
      </c>
      <c r="E57" s="51" t="s">
        <v>65</v>
      </c>
      <c r="F57" s="43">
        <v>60</v>
      </c>
      <c r="G57" s="43">
        <v>5.01</v>
      </c>
      <c r="H57" s="43">
        <v>3.84</v>
      </c>
      <c r="I57" s="43">
        <v>26.91</v>
      </c>
      <c r="J57" s="43">
        <v>145</v>
      </c>
      <c r="K57" s="44">
        <v>428</v>
      </c>
      <c r="L57" s="43">
        <v>6</v>
      </c>
    </row>
    <row r="58" spans="1:12" ht="15">
      <c r="A58" s="23"/>
      <c r="B58" s="15"/>
      <c r="C58" s="11"/>
      <c r="D58" s="7" t="s">
        <v>32</v>
      </c>
      <c r="E58" s="42" t="s">
        <v>61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/>
      <c r="L58" s="43">
        <v>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723</v>
      </c>
      <c r="G61" s="19">
        <f t="shared" ref="G61" si="21">SUM(G52:G60)</f>
        <v>25.75</v>
      </c>
      <c r="H61" s="19">
        <f t="shared" ref="H61" si="22">SUM(H52:H60)</f>
        <v>27.759999999999998</v>
      </c>
      <c r="I61" s="19">
        <f t="shared" ref="I61" si="23">SUM(I52:I60)</f>
        <v>107.93</v>
      </c>
      <c r="J61" s="19">
        <f t="shared" ref="J61:L61" si="24">SUM(J52:J60)</f>
        <v>757.49</v>
      </c>
      <c r="K61" s="25"/>
      <c r="L61" s="19">
        <f t="shared" si="24"/>
        <v>105</v>
      </c>
    </row>
    <row r="62" spans="1:12" ht="15.75" customHeight="1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723</v>
      </c>
      <c r="G62" s="32">
        <f t="shared" ref="G62" si="25">G51+G61</f>
        <v>25.75</v>
      </c>
      <c r="H62" s="32">
        <f t="shared" ref="H62" si="26">H51+H61</f>
        <v>27.759999999999998</v>
      </c>
      <c r="I62" s="32">
        <f t="shared" ref="I62" si="27">I51+I61</f>
        <v>107.93</v>
      </c>
      <c r="J62" s="32">
        <f t="shared" ref="J62:L62" si="28">J51+J61</f>
        <v>757.49</v>
      </c>
      <c r="K62" s="32"/>
      <c r="L62" s="32">
        <f t="shared" si="28"/>
        <v>105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100</v>
      </c>
      <c r="G71" s="43">
        <v>1.1000000000000001</v>
      </c>
      <c r="H71" s="43">
        <v>0.2</v>
      </c>
      <c r="I71" s="43">
        <v>3.8</v>
      </c>
      <c r="J71" s="43">
        <v>22</v>
      </c>
      <c r="K71" s="44">
        <v>71</v>
      </c>
      <c r="L71" s="43">
        <v>30</v>
      </c>
    </row>
    <row r="72" spans="1:12" ht="3.75" customHeight="1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 t="s">
        <v>43</v>
      </c>
      <c r="F73" s="43">
        <v>120</v>
      </c>
      <c r="G73" s="43">
        <v>14.05</v>
      </c>
      <c r="H73" s="43">
        <v>25.42</v>
      </c>
      <c r="I73" s="43">
        <v>11.3</v>
      </c>
      <c r="J73" s="43">
        <v>156.44999999999999</v>
      </c>
      <c r="K73" s="44">
        <v>234</v>
      </c>
      <c r="L73" s="43">
        <v>30</v>
      </c>
    </row>
    <row r="74" spans="1:12" ht="15">
      <c r="A74" s="23"/>
      <c r="B74" s="15"/>
      <c r="C74" s="11"/>
      <c r="D74" s="7" t="s">
        <v>29</v>
      </c>
      <c r="E74" s="51" t="s">
        <v>42</v>
      </c>
      <c r="F74" s="43">
        <v>205</v>
      </c>
      <c r="G74" s="43">
        <v>4.9400000000000004</v>
      </c>
      <c r="H74" s="43">
        <v>12.54</v>
      </c>
      <c r="I74" s="43">
        <v>48.96</v>
      </c>
      <c r="J74" s="43">
        <v>315.16000000000003</v>
      </c>
      <c r="K74" s="44">
        <v>304</v>
      </c>
      <c r="L74" s="43">
        <v>20</v>
      </c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4</v>
      </c>
    </row>
    <row r="76" spans="1:12" ht="15">
      <c r="A76" s="23"/>
      <c r="B76" s="15"/>
      <c r="C76" s="11"/>
      <c r="D76" s="7" t="s">
        <v>31</v>
      </c>
      <c r="E76" s="51" t="s">
        <v>67</v>
      </c>
      <c r="F76" s="43">
        <v>50</v>
      </c>
      <c r="G76" s="43">
        <v>3.9</v>
      </c>
      <c r="H76" s="43">
        <v>6.01</v>
      </c>
      <c r="I76" s="43">
        <v>23.9</v>
      </c>
      <c r="J76" s="43">
        <v>139</v>
      </c>
      <c r="K76" s="44">
        <v>429</v>
      </c>
      <c r="L76" s="43">
        <v>5</v>
      </c>
    </row>
    <row r="77" spans="1:12" ht="15">
      <c r="A77" s="23"/>
      <c r="B77" s="15"/>
      <c r="C77" s="11"/>
      <c r="D77" s="7" t="s">
        <v>32</v>
      </c>
      <c r="E77" s="42" t="s">
        <v>61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/>
      <c r="L77" s="43">
        <v>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3">SUM(G71:G79)</f>
        <v>25.74</v>
      </c>
      <c r="H80" s="19">
        <f t="shared" ref="H80" si="34">SUM(H71:H79)</f>
        <v>44.519999999999996</v>
      </c>
      <c r="I80" s="19">
        <f t="shared" ref="I80" si="35">SUM(I71:I79)</f>
        <v>117.78</v>
      </c>
      <c r="J80" s="19">
        <f t="shared" ref="J80:L80" si="36">SUM(J71:J79)</f>
        <v>761.58</v>
      </c>
      <c r="K80" s="25"/>
      <c r="L80" s="19">
        <f t="shared" si="36"/>
        <v>93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705</v>
      </c>
      <c r="G81" s="32">
        <f t="shared" ref="G81" si="37">G70+G80</f>
        <v>25.74</v>
      </c>
      <c r="H81" s="32">
        <f t="shared" ref="H81" si="38">H70+H80</f>
        <v>44.519999999999996</v>
      </c>
      <c r="I81" s="32">
        <f t="shared" ref="I81" si="39">I70+I80</f>
        <v>117.78</v>
      </c>
      <c r="J81" s="32">
        <f t="shared" ref="J81:L81" si="40">J70+J80</f>
        <v>761.58</v>
      </c>
      <c r="K81" s="32"/>
      <c r="L81" s="32">
        <f t="shared" si="40"/>
        <v>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54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68</v>
      </c>
      <c r="F91" s="43">
        <v>235</v>
      </c>
      <c r="G91" s="43">
        <v>14.56</v>
      </c>
      <c r="H91" s="43">
        <v>19.88</v>
      </c>
      <c r="I91" s="43">
        <v>32.619999999999997</v>
      </c>
      <c r="J91" s="43">
        <v>315.26</v>
      </c>
      <c r="K91" s="44">
        <v>204</v>
      </c>
      <c r="L91" s="43">
        <v>30</v>
      </c>
    </row>
    <row r="92" spans="1:12" ht="15">
      <c r="A92" s="23"/>
      <c r="B92" s="15"/>
      <c r="C92" s="11"/>
      <c r="D92" s="7" t="s">
        <v>30</v>
      </c>
      <c r="E92" s="42" t="s">
        <v>47</v>
      </c>
      <c r="F92" s="43">
        <v>200</v>
      </c>
      <c r="G92" s="43">
        <v>1.1599999999999999</v>
      </c>
      <c r="H92" s="43">
        <v>0.6</v>
      </c>
      <c r="I92" s="43">
        <v>47.26</v>
      </c>
      <c r="J92" s="43">
        <v>196.8</v>
      </c>
      <c r="K92" s="44">
        <v>349</v>
      </c>
      <c r="L92" s="43">
        <v>7</v>
      </c>
    </row>
    <row r="93" spans="1:12" ht="15">
      <c r="A93" s="23"/>
      <c r="B93" s="15"/>
      <c r="C93" s="11"/>
      <c r="D93" s="7" t="s">
        <v>31</v>
      </c>
      <c r="E93" s="42" t="s">
        <v>69</v>
      </c>
      <c r="F93" s="43">
        <v>50</v>
      </c>
      <c r="G93" s="43">
        <v>6.54</v>
      </c>
      <c r="H93" s="43">
        <v>3.45</v>
      </c>
      <c r="I93" s="43">
        <v>20.65</v>
      </c>
      <c r="J93" s="43">
        <v>131</v>
      </c>
      <c r="K93" s="44">
        <v>440</v>
      </c>
      <c r="L93" s="43">
        <v>7</v>
      </c>
    </row>
    <row r="94" spans="1:12" ht="15">
      <c r="A94" s="23"/>
      <c r="B94" s="15"/>
      <c r="C94" s="11"/>
      <c r="D94" s="7" t="s">
        <v>32</v>
      </c>
      <c r="E94" s="42" t="s">
        <v>61</v>
      </c>
      <c r="F94" s="43">
        <v>30</v>
      </c>
      <c r="G94" s="43">
        <v>1.68</v>
      </c>
      <c r="H94" s="43">
        <v>0.33</v>
      </c>
      <c r="I94" s="43">
        <v>14.82</v>
      </c>
      <c r="J94" s="43">
        <v>68.97</v>
      </c>
      <c r="K94" s="44"/>
      <c r="L94" s="43">
        <v>4</v>
      </c>
    </row>
    <row r="95" spans="1:12" ht="15">
      <c r="A95" s="23"/>
      <c r="B95" s="15"/>
      <c r="C95" s="11"/>
      <c r="D95" s="7" t="s">
        <v>30</v>
      </c>
      <c r="E95" s="51" t="s">
        <v>41</v>
      </c>
      <c r="F95" s="43">
        <v>200</v>
      </c>
      <c r="G95" s="43">
        <v>1</v>
      </c>
      <c r="H95" s="43">
        <v>0.2</v>
      </c>
      <c r="I95" s="43">
        <v>0.6</v>
      </c>
      <c r="J95" s="43">
        <v>86.6</v>
      </c>
      <c r="K95" s="44">
        <v>389</v>
      </c>
      <c r="L95" s="43">
        <v>20</v>
      </c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5">SUM(G90:G98)</f>
        <v>24.94</v>
      </c>
      <c r="H99" s="19">
        <f t="shared" ref="H99" si="46">SUM(H90:H98)</f>
        <v>24.459999999999997</v>
      </c>
      <c r="I99" s="19">
        <f t="shared" ref="I99" si="47">SUM(I90:I98)</f>
        <v>115.94999999999999</v>
      </c>
      <c r="J99" s="19">
        <f t="shared" ref="J99:L99" si="48">SUM(J90:J98)</f>
        <v>798.63</v>
      </c>
      <c r="K99" s="25"/>
      <c r="L99" s="19">
        <f t="shared" si="48"/>
        <v>68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715</v>
      </c>
      <c r="G100" s="32">
        <f t="shared" ref="G100" si="49">G89+G99</f>
        <v>24.94</v>
      </c>
      <c r="H100" s="32">
        <f t="shared" ref="H100" si="50">H89+H99</f>
        <v>24.459999999999997</v>
      </c>
      <c r="I100" s="32">
        <f t="shared" ref="I100" si="51">I89+I99</f>
        <v>115.94999999999999</v>
      </c>
      <c r="J100" s="32">
        <f t="shared" ref="J100:L100" si="52">J89+J99</f>
        <v>798.63</v>
      </c>
      <c r="K100" s="32"/>
      <c r="L100" s="32">
        <f t="shared" si="52"/>
        <v>68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 t="s">
        <v>70</v>
      </c>
      <c r="F111" s="43">
        <v>260</v>
      </c>
      <c r="G111" s="43">
        <v>14.21</v>
      </c>
      <c r="H111" s="43">
        <v>16.98</v>
      </c>
      <c r="I111" s="43">
        <v>43.51</v>
      </c>
      <c r="J111" s="43">
        <v>344.64</v>
      </c>
      <c r="K111" s="44">
        <v>173</v>
      </c>
      <c r="L111" s="43">
        <v>25</v>
      </c>
    </row>
    <row r="112" spans="1:12" ht="3.75" customHeight="1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4.1900000000000004</v>
      </c>
      <c r="H113" s="43">
        <v>4.33</v>
      </c>
      <c r="I113" s="43">
        <v>25.45</v>
      </c>
      <c r="J113" s="43">
        <v>157.6</v>
      </c>
      <c r="K113" s="44">
        <v>383</v>
      </c>
      <c r="L113" s="43">
        <v>7</v>
      </c>
    </row>
    <row r="114" spans="1:12" ht="15">
      <c r="A114" s="23"/>
      <c r="B114" s="15"/>
      <c r="C114" s="11"/>
      <c r="D114" s="7" t="s">
        <v>56</v>
      </c>
      <c r="E114" s="42" t="s">
        <v>72</v>
      </c>
      <c r="F114" s="43">
        <v>50</v>
      </c>
      <c r="G114" s="43">
        <v>3.88</v>
      </c>
      <c r="H114" s="43">
        <v>2.36</v>
      </c>
      <c r="I114" s="43">
        <v>23.55</v>
      </c>
      <c r="J114" s="43">
        <v>131</v>
      </c>
      <c r="K114" s="44">
        <v>421</v>
      </c>
      <c r="L114" s="43">
        <v>5</v>
      </c>
    </row>
    <row r="115" spans="1:12" ht="15">
      <c r="A115" s="23"/>
      <c r="B115" s="15"/>
      <c r="C115" s="11"/>
      <c r="D115" s="7" t="s">
        <v>32</v>
      </c>
      <c r="E115" s="42" t="s">
        <v>55</v>
      </c>
      <c r="F115" s="43">
        <v>30</v>
      </c>
      <c r="G115" s="43">
        <v>2.37</v>
      </c>
      <c r="H115" s="43">
        <v>0.3</v>
      </c>
      <c r="I115" s="43">
        <v>14.49</v>
      </c>
      <c r="J115" s="43">
        <v>70.14</v>
      </c>
      <c r="K115" s="44"/>
      <c r="L115" s="43">
        <v>4</v>
      </c>
    </row>
    <row r="116" spans="1:12" ht="15">
      <c r="A116" s="23"/>
      <c r="B116" s="15"/>
      <c r="C116" s="11"/>
      <c r="D116" s="6" t="s">
        <v>24</v>
      </c>
      <c r="E116" s="42" t="s">
        <v>45</v>
      </c>
      <c r="F116" s="43">
        <v>160</v>
      </c>
      <c r="G116" s="43">
        <v>0.66</v>
      </c>
      <c r="H116" s="43">
        <v>0.66</v>
      </c>
      <c r="I116" s="43">
        <v>16.170000000000002</v>
      </c>
      <c r="J116" s="43">
        <v>73.260000000000005</v>
      </c>
      <c r="K116" s="44">
        <v>338</v>
      </c>
      <c r="L116" s="43">
        <v>20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5">SUM(G109:G117)</f>
        <v>25.310000000000002</v>
      </c>
      <c r="H118" s="19">
        <f t="shared" si="55"/>
        <v>24.630000000000003</v>
      </c>
      <c r="I118" s="19">
        <f t="shared" si="55"/>
        <v>123.16999999999999</v>
      </c>
      <c r="J118" s="19">
        <f t="shared" si="55"/>
        <v>776.64</v>
      </c>
      <c r="K118" s="25"/>
      <c r="L118" s="19">
        <f t="shared" ref="L118" si="56">SUM(L109:L117)</f>
        <v>61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700</v>
      </c>
      <c r="G119" s="32">
        <f t="shared" ref="G119" si="57">G108+G118</f>
        <v>25.310000000000002</v>
      </c>
      <c r="H119" s="32">
        <f t="shared" ref="H119" si="58">H108+H118</f>
        <v>24.630000000000003</v>
      </c>
      <c r="I119" s="32">
        <f t="shared" ref="I119" si="59">I108+I118</f>
        <v>123.16999999999999</v>
      </c>
      <c r="J119" s="32">
        <f t="shared" ref="J119:L119" si="60">J108+J118</f>
        <v>776.64</v>
      </c>
      <c r="K119" s="32"/>
      <c r="L119" s="32">
        <f t="shared" si="60"/>
        <v>61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40</v>
      </c>
      <c r="F128" s="43">
        <v>100</v>
      </c>
      <c r="G128" s="43">
        <v>1.1000000000000001</v>
      </c>
      <c r="H128" s="43">
        <v>0.2</v>
      </c>
      <c r="I128" s="43">
        <v>3.8</v>
      </c>
      <c r="J128" s="43">
        <v>22</v>
      </c>
      <c r="K128" s="44">
        <v>71</v>
      </c>
      <c r="L128" s="43">
        <v>30</v>
      </c>
    </row>
    <row r="129" spans="1:12" ht="3" customHeight="1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 t="s">
        <v>73</v>
      </c>
      <c r="F130" s="43">
        <v>120</v>
      </c>
      <c r="G130" s="43">
        <v>17.34</v>
      </c>
      <c r="H130" s="43">
        <v>11.66</v>
      </c>
      <c r="I130" s="43">
        <v>16.16</v>
      </c>
      <c r="J130" s="43">
        <v>220.28</v>
      </c>
      <c r="K130" s="44">
        <v>294</v>
      </c>
      <c r="L130" s="43">
        <v>50</v>
      </c>
    </row>
    <row r="131" spans="1:12" ht="15">
      <c r="A131" s="14"/>
      <c r="B131" s="15"/>
      <c r="C131" s="11"/>
      <c r="D131" s="7" t="s">
        <v>29</v>
      </c>
      <c r="E131" s="42" t="s">
        <v>44</v>
      </c>
      <c r="F131" s="43">
        <v>205</v>
      </c>
      <c r="G131" s="43">
        <v>4.13</v>
      </c>
      <c r="H131" s="43">
        <v>10.67</v>
      </c>
      <c r="I131" s="43">
        <v>37.31</v>
      </c>
      <c r="J131" s="43">
        <v>215.86</v>
      </c>
      <c r="K131" s="44">
        <v>312</v>
      </c>
      <c r="L131" s="43">
        <v>30</v>
      </c>
    </row>
    <row r="132" spans="1:12" ht="15">
      <c r="A132" s="14"/>
      <c r="B132" s="15"/>
      <c r="C132" s="11"/>
      <c r="D132" s="7" t="s">
        <v>30</v>
      </c>
      <c r="E132" s="51" t="s">
        <v>60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>
        <v>376</v>
      </c>
      <c r="L132" s="43">
        <v>4</v>
      </c>
    </row>
    <row r="133" spans="1:12" ht="15">
      <c r="A133" s="14"/>
      <c r="B133" s="15"/>
      <c r="C133" s="11"/>
      <c r="D133" s="7" t="s">
        <v>31</v>
      </c>
      <c r="E133" s="51" t="s">
        <v>72</v>
      </c>
      <c r="F133" s="43">
        <v>50</v>
      </c>
      <c r="G133" s="43">
        <v>3.88</v>
      </c>
      <c r="H133" s="43">
        <v>2.36</v>
      </c>
      <c r="I133" s="43">
        <v>23.55</v>
      </c>
      <c r="J133" s="43">
        <v>131</v>
      </c>
      <c r="K133" s="44">
        <v>421</v>
      </c>
      <c r="L133" s="43">
        <v>5</v>
      </c>
    </row>
    <row r="134" spans="1:12" ht="15">
      <c r="A134" s="14"/>
      <c r="B134" s="15"/>
      <c r="C134" s="11"/>
      <c r="D134" s="7" t="s">
        <v>32</v>
      </c>
      <c r="E134" s="42" t="s">
        <v>61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/>
      <c r="L134" s="43">
        <v>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3">SUM(G128:G136)</f>
        <v>28.2</v>
      </c>
      <c r="H137" s="19">
        <f t="shared" si="63"/>
        <v>25.24</v>
      </c>
      <c r="I137" s="19">
        <f t="shared" si="63"/>
        <v>110.64000000000001</v>
      </c>
      <c r="J137" s="19">
        <f t="shared" si="63"/>
        <v>718.11</v>
      </c>
      <c r="K137" s="25"/>
      <c r="L137" s="19">
        <f t="shared" ref="L137" si="64">SUM(L128:L136)</f>
        <v>123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705</v>
      </c>
      <c r="G138" s="32">
        <f t="shared" ref="G138" si="65">G127+G137</f>
        <v>28.2</v>
      </c>
      <c r="H138" s="32">
        <f t="shared" ref="H138" si="66">H127+H137</f>
        <v>25.24</v>
      </c>
      <c r="I138" s="32">
        <f t="shared" ref="I138" si="67">I127+I137</f>
        <v>110.64000000000001</v>
      </c>
      <c r="J138" s="32">
        <f t="shared" ref="J138:L138" si="68">J127+J137</f>
        <v>718.11</v>
      </c>
      <c r="K138" s="32"/>
      <c r="L138" s="32">
        <f t="shared" si="68"/>
        <v>123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59</v>
      </c>
      <c r="F148" s="43">
        <v>205</v>
      </c>
      <c r="G148" s="43">
        <v>11.46</v>
      </c>
      <c r="H148" s="43">
        <v>14.77</v>
      </c>
      <c r="I148" s="43">
        <v>51.52</v>
      </c>
      <c r="J148" s="43">
        <v>325</v>
      </c>
      <c r="K148" s="44">
        <v>302</v>
      </c>
      <c r="L148" s="43">
        <v>20</v>
      </c>
    </row>
    <row r="149" spans="1:12" ht="15">
      <c r="A149" s="23"/>
      <c r="B149" s="15"/>
      <c r="C149" s="11"/>
      <c r="D149" s="7" t="s">
        <v>28</v>
      </c>
      <c r="E149" s="42" t="s">
        <v>74</v>
      </c>
      <c r="F149" s="43">
        <v>100</v>
      </c>
      <c r="G149" s="43">
        <v>11.5</v>
      </c>
      <c r="H149" s="43">
        <v>8.6199999999999992</v>
      </c>
      <c r="I149" s="43"/>
      <c r="J149" s="43">
        <v>134.69999999999999</v>
      </c>
      <c r="K149" s="44">
        <v>290</v>
      </c>
      <c r="L149" s="43">
        <v>60</v>
      </c>
    </row>
    <row r="150" spans="1:12" ht="2.25" customHeight="1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1.1599999999999999</v>
      </c>
      <c r="H151" s="43">
        <v>0.6</v>
      </c>
      <c r="I151" s="43">
        <v>47.26</v>
      </c>
      <c r="J151" s="43">
        <v>196.8</v>
      </c>
      <c r="K151" s="44">
        <v>349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41</v>
      </c>
      <c r="F152" s="43">
        <v>200</v>
      </c>
      <c r="G152" s="43">
        <v>1</v>
      </c>
      <c r="H152" s="43">
        <v>0.2</v>
      </c>
      <c r="I152" s="43">
        <v>0.6</v>
      </c>
      <c r="J152" s="43">
        <v>86.6</v>
      </c>
      <c r="K152" s="44">
        <v>389</v>
      </c>
      <c r="L152" s="43">
        <v>20</v>
      </c>
    </row>
    <row r="153" spans="1:12" ht="15">
      <c r="A153" s="23"/>
      <c r="B153" s="15"/>
      <c r="C153" s="11"/>
      <c r="D153" s="7" t="s">
        <v>32</v>
      </c>
      <c r="E153" s="42" t="s">
        <v>61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/>
      <c r="L153" s="43">
        <v>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1">SUM(G147:G155)</f>
        <v>26.8</v>
      </c>
      <c r="H156" s="19">
        <f t="shared" si="71"/>
        <v>24.52</v>
      </c>
      <c r="I156" s="19">
        <f t="shared" si="71"/>
        <v>114.19999999999999</v>
      </c>
      <c r="J156" s="19">
        <f t="shared" si="71"/>
        <v>812.07</v>
      </c>
      <c r="K156" s="25"/>
      <c r="L156" s="19">
        <f t="shared" ref="L156" si="72">SUM(L147:L155)</f>
        <v>111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735</v>
      </c>
      <c r="G157" s="32">
        <f t="shared" ref="G157" si="73">G146+G156</f>
        <v>26.8</v>
      </c>
      <c r="H157" s="32">
        <f t="shared" ref="H157" si="74">H146+H156</f>
        <v>24.52</v>
      </c>
      <c r="I157" s="32">
        <f t="shared" ref="I157" si="75">I146+I156</f>
        <v>114.19999999999999</v>
      </c>
      <c r="J157" s="32">
        <f t="shared" ref="J157:L157" si="76">J146+J156</f>
        <v>812.07</v>
      </c>
      <c r="K157" s="32"/>
      <c r="L157" s="32">
        <f t="shared" si="76"/>
        <v>111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100</v>
      </c>
      <c r="G166" s="43">
        <v>0.72</v>
      </c>
      <c r="H166" s="43">
        <v>0.1</v>
      </c>
      <c r="I166" s="43">
        <v>1.9</v>
      </c>
      <c r="J166" s="43">
        <v>12</v>
      </c>
      <c r="K166" s="44">
        <v>71</v>
      </c>
      <c r="L166" s="43">
        <v>30</v>
      </c>
    </row>
    <row r="167" spans="1:12" ht="15">
      <c r="A167" s="23"/>
      <c r="B167" s="15"/>
      <c r="C167" s="11"/>
      <c r="D167" s="7" t="s">
        <v>27</v>
      </c>
      <c r="E167" s="42" t="s">
        <v>48</v>
      </c>
      <c r="F167" s="43">
        <v>110</v>
      </c>
      <c r="G167" s="43">
        <v>13.17</v>
      </c>
      <c r="H167" s="43">
        <v>15.61</v>
      </c>
      <c r="I167" s="43">
        <v>12.85</v>
      </c>
      <c r="J167" s="43">
        <v>248</v>
      </c>
      <c r="K167" s="44">
        <v>278</v>
      </c>
      <c r="L167" s="43">
        <v>50</v>
      </c>
    </row>
    <row r="168" spans="1:12" ht="4.5" customHeight="1">
      <c r="A168" s="23"/>
      <c r="B168" s="15"/>
      <c r="C168" s="11"/>
      <c r="D168" s="7"/>
      <c r="E168" s="51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75</v>
      </c>
      <c r="F169" s="43">
        <v>205</v>
      </c>
      <c r="G169" s="43">
        <v>7.6</v>
      </c>
      <c r="H169" s="43">
        <v>5.38</v>
      </c>
      <c r="I169" s="43">
        <v>42.62</v>
      </c>
      <c r="J169" s="43">
        <v>240.9</v>
      </c>
      <c r="K169" s="44">
        <v>203</v>
      </c>
      <c r="L169" s="43">
        <v>20</v>
      </c>
    </row>
    <row r="170" spans="1:12" ht="15">
      <c r="A170" s="23"/>
      <c r="B170" s="15"/>
      <c r="C170" s="11"/>
      <c r="D170" s="7" t="s">
        <v>30</v>
      </c>
      <c r="E170" s="51" t="s">
        <v>60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4</v>
      </c>
    </row>
    <row r="171" spans="1:12" ht="15">
      <c r="A171" s="23"/>
      <c r="B171" s="15"/>
      <c r="C171" s="11"/>
      <c r="D171" s="7" t="s">
        <v>31</v>
      </c>
      <c r="E171" s="51" t="s">
        <v>76</v>
      </c>
      <c r="F171" s="43">
        <v>50</v>
      </c>
      <c r="G171" s="43">
        <v>3.39</v>
      </c>
      <c r="H171" s="43">
        <v>6.85</v>
      </c>
      <c r="I171" s="43">
        <v>21.07</v>
      </c>
      <c r="J171" s="43">
        <v>160.5</v>
      </c>
      <c r="K171" s="44">
        <v>425</v>
      </c>
      <c r="L171" s="43">
        <v>10</v>
      </c>
    </row>
    <row r="172" spans="1:12" ht="15">
      <c r="A172" s="23"/>
      <c r="B172" s="15"/>
      <c r="C172" s="11"/>
      <c r="D172" s="7" t="s">
        <v>32</v>
      </c>
      <c r="E172" s="42" t="s">
        <v>61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/>
      <c r="L172" s="43">
        <v>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695</v>
      </c>
      <c r="G175" s="19">
        <f t="shared" ref="G175:J175" si="79">SUM(G166:G174)</f>
        <v>26.630000000000003</v>
      </c>
      <c r="H175" s="19">
        <f t="shared" si="79"/>
        <v>28.29</v>
      </c>
      <c r="I175" s="19">
        <f t="shared" si="79"/>
        <v>108.25999999999999</v>
      </c>
      <c r="J175" s="19">
        <f t="shared" si="79"/>
        <v>790.37</v>
      </c>
      <c r="K175" s="25"/>
      <c r="L175" s="19">
        <f t="shared" ref="L175" si="80">SUM(L166:L174)</f>
        <v>118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695</v>
      </c>
      <c r="G176" s="32">
        <f t="shared" ref="G176" si="81">G165+G175</f>
        <v>26.630000000000003</v>
      </c>
      <c r="H176" s="32">
        <f t="shared" ref="H176" si="82">H165+H175</f>
        <v>28.29</v>
      </c>
      <c r="I176" s="32">
        <f t="shared" ref="I176" si="83">I165+I175</f>
        <v>108.25999999999999</v>
      </c>
      <c r="J176" s="32">
        <f t="shared" ref="J176:L176" si="84">J165+J175</f>
        <v>790.37</v>
      </c>
      <c r="K176" s="32"/>
      <c r="L176" s="32">
        <f t="shared" si="84"/>
        <v>118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79</v>
      </c>
      <c r="E186" s="42" t="s">
        <v>80</v>
      </c>
      <c r="F186" s="43">
        <v>100</v>
      </c>
      <c r="G186" s="43">
        <v>1.4</v>
      </c>
      <c r="H186" s="43">
        <v>6.01</v>
      </c>
      <c r="I186" s="43">
        <v>8.26</v>
      </c>
      <c r="J186" s="43">
        <v>92.8</v>
      </c>
      <c r="K186" s="44">
        <v>52</v>
      </c>
      <c r="L186" s="43">
        <v>5</v>
      </c>
    </row>
    <row r="187" spans="1:12" ht="15">
      <c r="A187" s="23"/>
      <c r="B187" s="15"/>
      <c r="C187" s="11"/>
      <c r="D187" s="7" t="s">
        <v>27</v>
      </c>
      <c r="E187" s="42" t="s">
        <v>77</v>
      </c>
      <c r="F187" s="43">
        <v>250</v>
      </c>
      <c r="G187" s="43">
        <v>18.010000000000002</v>
      </c>
      <c r="H187" s="43">
        <v>15.07</v>
      </c>
      <c r="I187" s="43">
        <v>35.729999999999997</v>
      </c>
      <c r="J187" s="43">
        <v>305.33</v>
      </c>
      <c r="K187" s="44">
        <v>291</v>
      </c>
      <c r="L187" s="43">
        <v>50</v>
      </c>
    </row>
    <row r="188" spans="1:12" ht="15">
      <c r="A188" s="23"/>
      <c r="B188" s="15"/>
      <c r="C188" s="11"/>
      <c r="D188" s="7" t="s">
        <v>30</v>
      </c>
      <c r="E188" s="42" t="s">
        <v>60</v>
      </c>
      <c r="F188" s="43">
        <v>200</v>
      </c>
      <c r="G188" s="43">
        <v>7.0000000000000007E-2</v>
      </c>
      <c r="H188" s="43">
        <v>0.02</v>
      </c>
      <c r="I188" s="43">
        <v>15</v>
      </c>
      <c r="J188" s="43">
        <v>60</v>
      </c>
      <c r="K188" s="44">
        <v>376</v>
      </c>
      <c r="L188" s="43">
        <v>5</v>
      </c>
    </row>
    <row r="189" spans="1:12" ht="15">
      <c r="A189" s="23"/>
      <c r="B189" s="15"/>
      <c r="C189" s="11"/>
      <c r="D189" s="7" t="s">
        <v>31</v>
      </c>
      <c r="E189" s="42" t="s">
        <v>72</v>
      </c>
      <c r="F189" s="43">
        <v>50</v>
      </c>
      <c r="G189" s="43">
        <v>3.88</v>
      </c>
      <c r="H189" s="43">
        <v>2.36</v>
      </c>
      <c r="I189" s="43">
        <v>23.55</v>
      </c>
      <c r="J189" s="43">
        <v>131</v>
      </c>
      <c r="K189" s="44">
        <v>421</v>
      </c>
      <c r="L189" s="43">
        <v>5</v>
      </c>
    </row>
    <row r="190" spans="1:12" ht="15">
      <c r="A190" s="23"/>
      <c r="B190" s="15"/>
      <c r="C190" s="11"/>
      <c r="D190" s="7" t="s">
        <v>32</v>
      </c>
      <c r="E190" s="51" t="s">
        <v>61</v>
      </c>
      <c r="F190" s="43">
        <v>30</v>
      </c>
      <c r="G190" s="43">
        <v>1.68</v>
      </c>
      <c r="H190" s="43">
        <v>0.33</v>
      </c>
      <c r="I190" s="43">
        <v>14.82</v>
      </c>
      <c r="J190" s="43">
        <v>68.97</v>
      </c>
      <c r="K190" s="44"/>
      <c r="L190" s="43">
        <v>4</v>
      </c>
    </row>
    <row r="191" spans="1:12" ht="15">
      <c r="A191" s="23"/>
      <c r="B191" s="15"/>
      <c r="C191" s="11"/>
      <c r="D191" s="7" t="s">
        <v>78</v>
      </c>
      <c r="E191" s="42" t="s">
        <v>39</v>
      </c>
      <c r="F191" s="43">
        <v>150</v>
      </c>
      <c r="G191" s="43">
        <v>1.3</v>
      </c>
      <c r="H191" s="43">
        <v>0.22</v>
      </c>
      <c r="I191" s="43">
        <v>12.22</v>
      </c>
      <c r="J191" s="43">
        <v>55.62</v>
      </c>
      <c r="K191" s="44">
        <v>338</v>
      </c>
      <c r="L191" s="43">
        <v>30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7">SUM(G185:G193)</f>
        <v>26.34</v>
      </c>
      <c r="H194" s="19">
        <f t="shared" si="87"/>
        <v>24.009999999999994</v>
      </c>
      <c r="I194" s="19">
        <f t="shared" si="87"/>
        <v>109.57999999999998</v>
      </c>
      <c r="J194" s="19">
        <f t="shared" si="87"/>
        <v>713.72</v>
      </c>
      <c r="K194" s="25"/>
      <c r="L194" s="19">
        <f t="shared" ref="L194" si="88">SUM(L185:L193)</f>
        <v>99</v>
      </c>
    </row>
    <row r="195" spans="1:12" ht="15.75" thickBot="1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780</v>
      </c>
      <c r="G195" s="32">
        <f>G184+G194</f>
        <v>26.34</v>
      </c>
      <c r="H195" s="32">
        <f>H184+H194</f>
        <v>24.009999999999994</v>
      </c>
      <c r="I195" s="32">
        <f>I184+I194</f>
        <v>109.57999999999998</v>
      </c>
      <c r="J195" s="32">
        <f>J184+J194</f>
        <v>713.72</v>
      </c>
      <c r="K195" s="32"/>
      <c r="L195" s="32">
        <f>L184+L194</f>
        <v>99</v>
      </c>
    </row>
    <row r="196" spans="1:12" ht="13.5" thickBot="1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728.3</v>
      </c>
      <c r="G196" s="34">
        <f>(G24+G43+G62+G81+G100+G119+G138+G157+G176+G195)/(IF(G24=0,0,1)+IF(G43=0,0,1)+IF(G62=0,0,1)+IF(G81=0,0,1)+IF(G100=0,0,1)+IF(G119=0,0,1)+IF(G138=0,0,1)+IF(G157=0,0,1)+IF(G176=0,0,1)+IF(G195=0,0,1))</f>
        <v>25.765999999999998</v>
      </c>
      <c r="H196" s="34">
        <f>(H24+H43+H62+H81+H100+H119+H138+H157+H176+H195)/(IF(H24=0,0,1)+IF(H43=0,0,1)+IF(H62=0,0,1)+IF(H81=0,0,1)+IF(H100=0,0,1)+IF(H119=0,0,1)+IF(H138=0,0,1)+IF(H157=0,0,1)+IF(H176=0,0,1)+IF(H195=0,0,1))</f>
        <v>27.280999999999999</v>
      </c>
      <c r="I196" s="34">
        <f>(I24+I43+I62+I81+I100+I119+I138+I157+I176+I195)/(IF(I24=0,0,1)+IF(I43=0,0,1)+IF(I62=0,0,1)+IF(I81=0,0,1)+IF(I100=0,0,1)+IF(I119=0,0,1)+IF(I138=0,0,1)+IF(I157=0,0,1)+IF(I176=0,0,1)+IF(I195=0,0,1))</f>
        <v>113.38799999999999</v>
      </c>
      <c r="J196" s="34">
        <f>(J24+J43+J62+J81+J100+J119+J138+J157+J176+J195)/(IF(J24=0,0,1)+IF(J43=0,0,1)+IF(J62=0,0,1)+IF(J81=0,0,1)+IF(J100=0,0,1)+IF(J119=0,0,1)+IF(J138=0,0,1)+IF(J157=0,0,1)+IF(J176=0,0,1)+IF(J195=0,0,1))</f>
        <v>765.33400000000006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2024-12-03T07:09:13Z</dcterms:modified>
</cp:coreProperties>
</file>